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<sst xmlns="http://schemas.openxmlformats.org/spreadsheetml/2006/main" count="140" uniqueCount="65">
  <si>
    <t xml:space="preserve">COGNOME  NOME </t>
  </si>
  <si>
    <t xml:space="preserve">TITOLARITA' </t>
  </si>
  <si>
    <t xml:space="preserve"> FIGLI </t>
  </si>
  <si>
    <t xml:space="preserve">TITOLI </t>
  </si>
  <si>
    <t>PREC.</t>
  </si>
  <si>
    <t>SEDI RICHIESTE</t>
  </si>
  <si>
    <t>&gt;6</t>
  </si>
  <si>
    <t>&lt;6</t>
  </si>
  <si>
    <t>PUNTI</t>
  </si>
  <si>
    <t>N</t>
  </si>
  <si>
    <t>ANZ.SERVIZIO</t>
  </si>
  <si>
    <t xml:space="preserve">DATA N. </t>
  </si>
  <si>
    <t>RUOLO</t>
  </si>
  <si>
    <t>PRE</t>
  </si>
  <si>
    <t>TOT.</t>
  </si>
  <si>
    <t>RICONG</t>
  </si>
  <si>
    <t>ES.IGENZE FAM.</t>
  </si>
  <si>
    <t>TOT.P.</t>
  </si>
  <si>
    <t>CONT.</t>
  </si>
  <si>
    <t>COMUNE R.</t>
  </si>
  <si>
    <t>CS</t>
  </si>
  <si>
    <t>AMBITO COMUNALE</t>
  </si>
  <si>
    <t xml:space="preserve">AMBITO PROVINCIALE  </t>
  </si>
  <si>
    <t>AMBITO INTERPROV</t>
  </si>
  <si>
    <t>PASAGGIO RUOLO</t>
  </si>
  <si>
    <t>RC</t>
  </si>
  <si>
    <t>SOVERATO</t>
  </si>
  <si>
    <t>RANIERI ANNA *</t>
  </si>
  <si>
    <t>DEC G.</t>
  </si>
  <si>
    <t>DEC.G.</t>
  </si>
  <si>
    <t>* DECORRENZA G.NON COPERTA DA SERVIZIO</t>
  </si>
  <si>
    <t>15/619/74</t>
  </si>
  <si>
    <t>MAFRICA ANTONELLA *</t>
  </si>
  <si>
    <t>CZ</t>
  </si>
  <si>
    <t>CCNI</t>
  </si>
  <si>
    <t xml:space="preserve">CAROLEO GABRIELLA </t>
  </si>
  <si>
    <t>MANDALANI DOMENICO</t>
  </si>
  <si>
    <t>FC</t>
  </si>
  <si>
    <t>PI</t>
  </si>
  <si>
    <t>ASTORINO ANTONIO</t>
  </si>
  <si>
    <t xml:space="preserve">SU PROV CZ </t>
  </si>
  <si>
    <t>POLIMENO SERGIO PAOLO</t>
  </si>
  <si>
    <t>MI</t>
  </si>
  <si>
    <t>AR</t>
  </si>
  <si>
    <t>SANTORO CATERINA</t>
  </si>
  <si>
    <t>.GUARDAV</t>
  </si>
  <si>
    <t>*SEDE EX TITOLARITA'</t>
  </si>
  <si>
    <t xml:space="preserve">IPSSEOA/CONVITTO CZ/ ITA </t>
  </si>
  <si>
    <t>RC/CZ/CS/VV/ME</t>
  </si>
  <si>
    <t>IPSSEOA/CONVITTO CZ/ ITA CZ/RC/CS</t>
  </si>
  <si>
    <t>RC/VV/CZ</t>
  </si>
  <si>
    <t>RC/ME/VV/CZ/CS/CT</t>
  </si>
  <si>
    <t xml:space="preserve">IOCCA SALVATORE GIORGIO </t>
  </si>
  <si>
    <t>IPSSEOA SOVERATO</t>
  </si>
  <si>
    <t>ITA CZ</t>
  </si>
  <si>
    <t xml:space="preserve">KR SENZA SCUOLA </t>
  </si>
  <si>
    <t xml:space="preserve">ANFOSSO ARISTIDE </t>
  </si>
  <si>
    <t xml:space="preserve">SORRENTI MARIA </t>
  </si>
  <si>
    <t>CS/CZ</t>
  </si>
  <si>
    <t xml:space="preserve">CURINGA CZ </t>
  </si>
  <si>
    <t>LABOCCETTA DANIELA*</t>
  </si>
  <si>
    <r>
      <rPr>
        <b/>
        <sz val="6"/>
        <rFont val="Arial"/>
        <family val="2"/>
      </rPr>
      <t>CONV CZ*/</t>
    </r>
    <r>
      <rPr>
        <sz val="6"/>
        <rFont val="Arial"/>
        <family val="2"/>
      </rPr>
      <t>ITA CZ /IPSSEOA SOVERATO</t>
    </r>
  </si>
  <si>
    <r>
      <rPr>
        <b/>
        <sz val="6"/>
        <rFont val="Arial"/>
        <family val="2"/>
      </rPr>
      <t>CONV CZ*/</t>
    </r>
    <r>
      <rPr>
        <sz val="6"/>
        <rFont val="Arial"/>
        <family val="2"/>
      </rPr>
      <t>IPSSEOA SOVERATO</t>
    </r>
  </si>
  <si>
    <t xml:space="preserve">ALLEGATO A </t>
  </si>
  <si>
    <t xml:space="preserve">GRADUATORIA PROVVISORIA MOBILITA'  PERS,EDUCATIVO A.S. 17/18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</si>
</sst>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4"/>
      <color indexed="10"/>
      <name val="Arial"/>
      <family val="2"/>
    </font>
    <font>
      <sz val="4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4"/>
      <color rgb="FFFF0000"/>
      <name val="Arial"/>
      <family val="2"/>
    </font>
    <font>
      <sz val="4"/>
      <color rgb="FFFF000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45" zoomScaleNormal="145" zoomScalePageLayoutView="0" workbookViewId="0" topLeftCell="A1">
      <selection activeCell="I4" sqref="I4:K4"/>
    </sheetView>
  </sheetViews>
  <sheetFormatPr defaultColWidth="9.140625" defaultRowHeight="12.75"/>
  <cols>
    <col min="1" max="1" width="20.00390625" style="1" customWidth="1"/>
    <col min="2" max="2" width="8.7109375" style="1" bestFit="1" customWidth="1"/>
    <col min="3" max="3" width="15.00390625" style="1" customWidth="1"/>
    <col min="4" max="4" width="5.00390625" style="1" customWidth="1"/>
    <col min="5" max="6" width="5.140625" style="1" customWidth="1"/>
    <col min="7" max="7" width="4.57421875" style="1" customWidth="1"/>
    <col min="8" max="8" width="5.00390625" style="1" customWidth="1"/>
    <col min="9" max="9" width="4.140625" style="1" customWidth="1"/>
    <col min="10" max="10" width="4.00390625" style="1" customWidth="1"/>
    <col min="11" max="11" width="4.421875" style="1" customWidth="1"/>
    <col min="12" max="12" width="2.7109375" style="1" customWidth="1"/>
    <col min="13" max="14" width="4.7109375" style="1" customWidth="1"/>
    <col min="15" max="15" width="5.140625" style="1" customWidth="1"/>
    <col min="16" max="16" width="4.57421875" style="1" customWidth="1"/>
    <col min="17" max="17" width="21.8515625" style="1" customWidth="1"/>
    <col min="18" max="18" width="10.00390625" style="1" customWidth="1"/>
    <col min="19" max="16384" width="9.140625" style="1" customWidth="1"/>
  </cols>
  <sheetData>
    <row r="1" spans="2:18" ht="12.75">
      <c r="B1" s="36" t="s">
        <v>64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1" t="s">
        <v>63</v>
      </c>
      <c r="R1" s="32"/>
    </row>
    <row r="2" spans="1:18" ht="11.25">
      <c r="A2" s="28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1.25">
      <c r="A3" s="11"/>
      <c r="B3" s="11"/>
      <c r="C3" s="11"/>
      <c r="D3" s="11"/>
      <c r="E3" s="11"/>
      <c r="F3" s="11"/>
      <c r="G3" s="11"/>
      <c r="H3" s="33" t="s">
        <v>16</v>
      </c>
      <c r="I3" s="33"/>
      <c r="J3" s="33"/>
      <c r="K3" s="33"/>
      <c r="L3" s="11"/>
      <c r="M3" s="11"/>
      <c r="N3" s="11"/>
      <c r="O3" s="11"/>
      <c r="P3" s="11"/>
      <c r="Q3" s="11"/>
      <c r="R3" s="14"/>
    </row>
    <row r="4" spans="1:18" ht="11.25">
      <c r="A4" s="11"/>
      <c r="B4" s="11"/>
      <c r="C4" s="11"/>
      <c r="D4" s="34" t="s">
        <v>10</v>
      </c>
      <c r="E4" s="34"/>
      <c r="F4" s="34"/>
      <c r="G4" s="34"/>
      <c r="H4" s="2" t="s">
        <v>15</v>
      </c>
      <c r="I4" s="35" t="s">
        <v>2</v>
      </c>
      <c r="J4" s="35"/>
      <c r="K4" s="35"/>
      <c r="L4" s="34" t="s">
        <v>3</v>
      </c>
      <c r="M4" s="34"/>
      <c r="N4" s="3" t="s">
        <v>18</v>
      </c>
      <c r="O4" s="11"/>
      <c r="P4" s="11"/>
      <c r="Q4" s="11"/>
      <c r="R4" s="14"/>
    </row>
    <row r="5" spans="1:18" ht="11.25">
      <c r="A5" s="26" t="s">
        <v>0</v>
      </c>
      <c r="B5" s="26" t="s">
        <v>11</v>
      </c>
      <c r="C5" s="26" t="s">
        <v>1</v>
      </c>
      <c r="D5" s="27" t="s">
        <v>12</v>
      </c>
      <c r="E5" s="27" t="s">
        <v>29</v>
      </c>
      <c r="F5" s="27" t="s">
        <v>13</v>
      </c>
      <c r="G5" s="26" t="s">
        <v>14</v>
      </c>
      <c r="H5" s="26"/>
      <c r="I5" s="26" t="s">
        <v>7</v>
      </c>
      <c r="J5" s="26" t="s">
        <v>6</v>
      </c>
      <c r="K5" s="26" t="s">
        <v>8</v>
      </c>
      <c r="L5" s="27" t="s">
        <v>9</v>
      </c>
      <c r="M5" s="26" t="s">
        <v>8</v>
      </c>
      <c r="N5" s="26"/>
      <c r="O5" s="26" t="s">
        <v>17</v>
      </c>
      <c r="P5" s="26" t="s">
        <v>4</v>
      </c>
      <c r="Q5" s="26" t="s">
        <v>5</v>
      </c>
      <c r="R5" s="26" t="s">
        <v>19</v>
      </c>
    </row>
    <row r="6" spans="1:18" ht="11.25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1.25">
      <c r="A9" s="28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1.25">
      <c r="A10" s="2"/>
      <c r="B10" s="2"/>
      <c r="C10" s="2"/>
      <c r="D10" s="2"/>
      <c r="E10" s="2"/>
      <c r="F10" s="2"/>
      <c r="G10" s="2"/>
      <c r="H10" s="33" t="s">
        <v>16</v>
      </c>
      <c r="I10" s="33"/>
      <c r="J10" s="33"/>
      <c r="K10" s="33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34" t="s">
        <v>10</v>
      </c>
      <c r="E11" s="34"/>
      <c r="F11" s="34"/>
      <c r="G11" s="34"/>
      <c r="H11" s="2" t="s">
        <v>15</v>
      </c>
      <c r="I11" s="35" t="s">
        <v>2</v>
      </c>
      <c r="J11" s="35"/>
      <c r="K11" s="35"/>
      <c r="L11" s="34" t="s">
        <v>3</v>
      </c>
      <c r="M11" s="34"/>
      <c r="N11" s="3" t="s">
        <v>18</v>
      </c>
      <c r="O11" s="2"/>
      <c r="P11" s="2"/>
      <c r="Q11" s="2"/>
      <c r="R11" s="2"/>
    </row>
    <row r="12" spans="1:18" ht="11.25">
      <c r="A12" s="26" t="s">
        <v>0</v>
      </c>
      <c r="B12" s="26" t="s">
        <v>11</v>
      </c>
      <c r="C12" s="26" t="s">
        <v>1</v>
      </c>
      <c r="D12" s="27" t="s">
        <v>12</v>
      </c>
      <c r="E12" s="27" t="s">
        <v>29</v>
      </c>
      <c r="F12" s="27" t="s">
        <v>13</v>
      </c>
      <c r="G12" s="26" t="s">
        <v>14</v>
      </c>
      <c r="H12" s="26"/>
      <c r="I12" s="26" t="s">
        <v>7</v>
      </c>
      <c r="J12" s="26" t="s">
        <v>6</v>
      </c>
      <c r="K12" s="26" t="s">
        <v>8</v>
      </c>
      <c r="L12" s="27" t="s">
        <v>9</v>
      </c>
      <c r="M12" s="26" t="s">
        <v>8</v>
      </c>
      <c r="N12" s="26"/>
      <c r="O12" s="26" t="s">
        <v>17</v>
      </c>
      <c r="P12" s="26" t="s">
        <v>4</v>
      </c>
      <c r="Q12" s="26" t="s">
        <v>5</v>
      </c>
      <c r="R12" s="26" t="s">
        <v>19</v>
      </c>
    </row>
    <row r="13" spans="1:19" s="11" customFormat="1" ht="11.25">
      <c r="A13" s="30" t="s">
        <v>52</v>
      </c>
      <c r="B13" s="18">
        <v>26537</v>
      </c>
      <c r="C13" s="6" t="s">
        <v>53</v>
      </c>
      <c r="D13" s="19">
        <v>10</v>
      </c>
      <c r="E13" s="19"/>
      <c r="F13" s="19">
        <v>3</v>
      </c>
      <c r="G13" s="19">
        <f>(D13*6)+(F13*6)</f>
        <v>78</v>
      </c>
      <c r="H13" s="19">
        <v>6</v>
      </c>
      <c r="I13" s="19">
        <v>1</v>
      </c>
      <c r="J13" s="6"/>
      <c r="K13" s="19">
        <f>H13+(I13*4)+(J13*3)</f>
        <v>10</v>
      </c>
      <c r="L13" s="19">
        <v>1</v>
      </c>
      <c r="M13" s="19">
        <v>12</v>
      </c>
      <c r="N13" s="6"/>
      <c r="O13" s="19">
        <f>G13+K13+M13+N13</f>
        <v>100</v>
      </c>
      <c r="P13" s="6" t="s">
        <v>34</v>
      </c>
      <c r="Q13" s="6" t="s">
        <v>54</v>
      </c>
      <c r="R13" s="25" t="s">
        <v>55</v>
      </c>
      <c r="S13" s="22"/>
    </row>
    <row r="14" spans="1:18" ht="11.25">
      <c r="A14" s="30" t="s">
        <v>39</v>
      </c>
      <c r="B14" s="18">
        <v>22102</v>
      </c>
      <c r="C14" s="6" t="s">
        <v>40</v>
      </c>
      <c r="D14" s="19">
        <v>4</v>
      </c>
      <c r="E14" s="6"/>
      <c r="F14" s="19">
        <v>6</v>
      </c>
      <c r="G14" s="19">
        <f>(D14*6)+(F14*6)</f>
        <v>60</v>
      </c>
      <c r="H14" s="19"/>
      <c r="I14" s="6"/>
      <c r="J14" s="6"/>
      <c r="K14" s="19">
        <f>H14+(I14*4)+(J14*3)</f>
        <v>0</v>
      </c>
      <c r="L14" s="19">
        <v>5</v>
      </c>
      <c r="M14" s="19">
        <v>12</v>
      </c>
      <c r="N14" s="6">
        <v>10</v>
      </c>
      <c r="O14" s="19">
        <f>G14+K14+M14+N14</f>
        <v>82</v>
      </c>
      <c r="P14" s="6"/>
      <c r="Q14" s="21" t="s">
        <v>61</v>
      </c>
      <c r="R14" s="4"/>
    </row>
    <row r="15" spans="1:18" ht="11.25">
      <c r="A15" s="30" t="s">
        <v>56</v>
      </c>
      <c r="B15" s="18">
        <v>25619</v>
      </c>
      <c r="C15" s="6" t="s">
        <v>40</v>
      </c>
      <c r="D15" s="19">
        <v>7</v>
      </c>
      <c r="E15" s="6"/>
      <c r="F15" s="6"/>
      <c r="G15" s="19">
        <f>(D15*6)+(F15*6)</f>
        <v>42</v>
      </c>
      <c r="H15" s="19">
        <v>6</v>
      </c>
      <c r="I15" s="6"/>
      <c r="J15" s="6"/>
      <c r="K15" s="19">
        <f>H15+(I15*4)+(J15*3)</f>
        <v>6</v>
      </c>
      <c r="L15" s="19">
        <v>1</v>
      </c>
      <c r="M15" s="19">
        <v>12</v>
      </c>
      <c r="N15" s="6">
        <v>13</v>
      </c>
      <c r="O15" s="19">
        <f>G15+K15+M15+N15</f>
        <v>73</v>
      </c>
      <c r="P15" s="6"/>
      <c r="Q15" s="21" t="s">
        <v>62</v>
      </c>
      <c r="R15" s="6" t="s">
        <v>33</v>
      </c>
    </row>
    <row r="16" spans="1:18" ht="11.25">
      <c r="A16" s="12" t="s">
        <v>46</v>
      </c>
      <c r="B16" s="1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"/>
    </row>
    <row r="17" spans="1:17" ht="11.25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8" ht="11.25">
      <c r="A18" s="29" t="s">
        <v>23</v>
      </c>
      <c r="B18" s="1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1"/>
    </row>
    <row r="19" spans="1:18" ht="11.25">
      <c r="A19" s="11"/>
      <c r="B19" s="11"/>
      <c r="C19" s="11"/>
      <c r="D19" s="11"/>
      <c r="E19" s="11"/>
      <c r="F19" s="11"/>
      <c r="G19" s="11"/>
      <c r="H19" s="33" t="s">
        <v>16</v>
      </c>
      <c r="I19" s="33"/>
      <c r="J19" s="33"/>
      <c r="K19" s="33"/>
      <c r="L19" s="11"/>
      <c r="M19" s="11"/>
      <c r="N19" s="11"/>
      <c r="O19" s="11"/>
      <c r="P19" s="11"/>
      <c r="Q19" s="11"/>
      <c r="R19" s="11"/>
    </row>
    <row r="20" spans="1:18" ht="11.25">
      <c r="A20" s="11"/>
      <c r="B20" s="11"/>
      <c r="C20" s="11"/>
      <c r="D20" s="34" t="s">
        <v>10</v>
      </c>
      <c r="E20" s="34"/>
      <c r="F20" s="34"/>
      <c r="G20" s="34"/>
      <c r="H20" s="2" t="s">
        <v>15</v>
      </c>
      <c r="I20" s="35" t="s">
        <v>2</v>
      </c>
      <c r="J20" s="35"/>
      <c r="K20" s="35"/>
      <c r="L20" s="34" t="s">
        <v>3</v>
      </c>
      <c r="M20" s="34"/>
      <c r="N20" s="3" t="s">
        <v>18</v>
      </c>
      <c r="O20" s="11"/>
      <c r="P20" s="11"/>
      <c r="Q20" s="11"/>
      <c r="R20" s="11"/>
    </row>
    <row r="21" spans="1:18" ht="11.25">
      <c r="A21" s="26" t="s">
        <v>0</v>
      </c>
      <c r="B21" s="26" t="s">
        <v>11</v>
      </c>
      <c r="C21" s="27" t="s">
        <v>1</v>
      </c>
      <c r="D21" s="27" t="s">
        <v>12</v>
      </c>
      <c r="E21" s="27" t="s">
        <v>28</v>
      </c>
      <c r="F21" s="27" t="s">
        <v>13</v>
      </c>
      <c r="G21" s="26" t="s">
        <v>14</v>
      </c>
      <c r="H21" s="26"/>
      <c r="I21" s="26" t="s">
        <v>7</v>
      </c>
      <c r="J21" s="26" t="s">
        <v>6</v>
      </c>
      <c r="K21" s="26" t="s">
        <v>8</v>
      </c>
      <c r="L21" s="27" t="s">
        <v>9</v>
      </c>
      <c r="M21" s="26" t="s">
        <v>8</v>
      </c>
      <c r="N21" s="26"/>
      <c r="O21" s="26" t="s">
        <v>17</v>
      </c>
      <c r="P21" s="26" t="s">
        <v>4</v>
      </c>
      <c r="Q21" s="26" t="s">
        <v>5</v>
      </c>
      <c r="R21" s="26" t="s">
        <v>19</v>
      </c>
    </row>
    <row r="22" spans="1:18" ht="11.25">
      <c r="A22" s="30" t="s">
        <v>27</v>
      </c>
      <c r="B22" s="23">
        <v>24803</v>
      </c>
      <c r="C22" s="19" t="s">
        <v>25</v>
      </c>
      <c r="D22" s="19">
        <v>1</v>
      </c>
      <c r="E22" s="19">
        <v>1</v>
      </c>
      <c r="F22" s="19"/>
      <c r="G22" s="19">
        <f>(D22*6)+(F22*6)+(E22*3)</f>
        <v>9</v>
      </c>
      <c r="H22" s="19">
        <v>6</v>
      </c>
      <c r="I22" s="19"/>
      <c r="J22" s="19"/>
      <c r="K22" s="19">
        <f>H22+(I22*4)+(J22*3)</f>
        <v>6</v>
      </c>
      <c r="L22" s="6">
        <v>1</v>
      </c>
      <c r="M22" s="19">
        <v>12</v>
      </c>
      <c r="N22" s="6"/>
      <c r="O22" s="19">
        <f>G22+K22+M22+N22</f>
        <v>27</v>
      </c>
      <c r="P22" s="6" t="s">
        <v>34</v>
      </c>
      <c r="Q22" s="21" t="s">
        <v>47</v>
      </c>
      <c r="R22" s="21" t="s">
        <v>26</v>
      </c>
    </row>
    <row r="23" spans="1:18" ht="11.25">
      <c r="A23" s="30" t="s">
        <v>57</v>
      </c>
      <c r="B23" s="23">
        <v>26865</v>
      </c>
      <c r="C23" s="19" t="s">
        <v>42</v>
      </c>
      <c r="D23" s="19">
        <v>1</v>
      </c>
      <c r="E23" s="19"/>
      <c r="F23" s="19">
        <v>10</v>
      </c>
      <c r="G23" s="19">
        <f>(D23*6)+(F23*6)+(E23*3)</f>
        <v>66</v>
      </c>
      <c r="H23" s="19">
        <v>6</v>
      </c>
      <c r="I23" s="19">
        <v>2</v>
      </c>
      <c r="J23" s="19"/>
      <c r="K23" s="19">
        <f>H23+(I23*4)+(J23*3)</f>
        <v>14</v>
      </c>
      <c r="L23" s="6">
        <v>3</v>
      </c>
      <c r="M23" s="19">
        <v>13.5</v>
      </c>
      <c r="N23" s="6"/>
      <c r="O23" s="19">
        <f>G23+K23+M23+N23</f>
        <v>93.5</v>
      </c>
      <c r="P23" s="6"/>
      <c r="Q23" s="6" t="s">
        <v>58</v>
      </c>
      <c r="R23" s="21" t="s">
        <v>25</v>
      </c>
    </row>
    <row r="24" spans="1:18" ht="11.25">
      <c r="A24" s="30" t="s">
        <v>41</v>
      </c>
      <c r="B24" s="23">
        <v>28415</v>
      </c>
      <c r="C24" s="19" t="s">
        <v>42</v>
      </c>
      <c r="D24" s="19">
        <v>0</v>
      </c>
      <c r="E24" s="19"/>
      <c r="F24" s="19">
        <v>11</v>
      </c>
      <c r="G24" s="19">
        <f>(D24*6)+(F24*6)+(E24*3)</f>
        <v>66</v>
      </c>
      <c r="H24" s="19"/>
      <c r="I24" s="19">
        <v>1</v>
      </c>
      <c r="J24" s="19"/>
      <c r="K24" s="19">
        <f>H24+(I24*4)+(J24*3)</f>
        <v>4</v>
      </c>
      <c r="L24" s="6">
        <v>5</v>
      </c>
      <c r="M24" s="19">
        <v>20</v>
      </c>
      <c r="N24" s="6"/>
      <c r="O24" s="19">
        <f>G24+K24+M24+N24</f>
        <v>90</v>
      </c>
      <c r="P24" s="6"/>
      <c r="Q24" s="21" t="s">
        <v>48</v>
      </c>
      <c r="R24" s="21" t="s">
        <v>25</v>
      </c>
    </row>
    <row r="25" spans="1:18" ht="11.25">
      <c r="A25" s="30" t="s">
        <v>32</v>
      </c>
      <c r="B25" s="23" t="s">
        <v>31</v>
      </c>
      <c r="C25" s="19" t="s">
        <v>20</v>
      </c>
      <c r="D25" s="19">
        <v>1</v>
      </c>
      <c r="E25" s="19">
        <v>1</v>
      </c>
      <c r="F25" s="19"/>
      <c r="G25" s="19">
        <f>(D25*6)+(F25*6)+(E25*3)</f>
        <v>9</v>
      </c>
      <c r="H25" s="19"/>
      <c r="I25" s="19"/>
      <c r="J25" s="19">
        <v>1</v>
      </c>
      <c r="K25" s="19">
        <f>H25+(I25*4)+(J25*3)</f>
        <v>3</v>
      </c>
      <c r="L25" s="6">
        <v>3</v>
      </c>
      <c r="M25" s="19">
        <v>19</v>
      </c>
      <c r="N25" s="6"/>
      <c r="O25" s="19">
        <f>G25+K25+M25+N25</f>
        <v>31</v>
      </c>
      <c r="P25" s="6"/>
      <c r="Q25" s="21" t="s">
        <v>50</v>
      </c>
      <c r="R25" s="21" t="s">
        <v>45</v>
      </c>
    </row>
    <row r="26" spans="1:18" ht="11.25">
      <c r="A26" s="30" t="s">
        <v>44</v>
      </c>
      <c r="B26" s="23">
        <v>24436</v>
      </c>
      <c r="C26" s="19" t="s">
        <v>20</v>
      </c>
      <c r="D26" s="19">
        <v>0</v>
      </c>
      <c r="E26" s="19"/>
      <c r="F26" s="19">
        <v>0</v>
      </c>
      <c r="G26" s="19">
        <f>(D26*6)+(F26*6)+(E26*3)</f>
        <v>0</v>
      </c>
      <c r="H26" s="19">
        <v>6</v>
      </c>
      <c r="I26" s="19"/>
      <c r="J26" s="19"/>
      <c r="K26" s="19">
        <f>H26+(I26*4)+(J26*3)</f>
        <v>6</v>
      </c>
      <c r="L26" s="6">
        <v>1</v>
      </c>
      <c r="M26" s="19">
        <v>12</v>
      </c>
      <c r="N26" s="6"/>
      <c r="O26" s="19">
        <f>G26+K26+M26+N26</f>
        <v>18</v>
      </c>
      <c r="P26" s="6"/>
      <c r="Q26" s="21" t="s">
        <v>49</v>
      </c>
      <c r="R26" s="21" t="s">
        <v>59</v>
      </c>
    </row>
    <row r="27" spans="1:13" ht="11.25">
      <c r="A27" s="12" t="s">
        <v>30</v>
      </c>
      <c r="J27" s="24"/>
      <c r="M27" s="24"/>
    </row>
    <row r="28" ht="11.25">
      <c r="A28" s="2"/>
    </row>
    <row r="29" spans="1:18" ht="11.25">
      <c r="A29" s="28" t="s">
        <v>24</v>
      </c>
      <c r="B29" s="10"/>
      <c r="C29" s="10"/>
      <c r="D29" s="10"/>
      <c r="E29" s="10"/>
      <c r="F29" s="10"/>
      <c r="G29" s="10"/>
      <c r="H29" s="33" t="s">
        <v>16</v>
      </c>
      <c r="I29" s="33"/>
      <c r="J29" s="33"/>
      <c r="K29" s="33"/>
      <c r="L29" s="10"/>
      <c r="M29" s="10"/>
      <c r="N29" s="10"/>
      <c r="O29" s="10"/>
      <c r="P29" s="10"/>
      <c r="Q29" s="10"/>
      <c r="R29" s="10"/>
    </row>
    <row r="30" spans="1:18" ht="11.25">
      <c r="A30" s="10"/>
      <c r="B30" s="10"/>
      <c r="C30" s="10"/>
      <c r="D30" s="34" t="s">
        <v>10</v>
      </c>
      <c r="E30" s="34"/>
      <c r="F30" s="34"/>
      <c r="G30" s="34"/>
      <c r="H30" s="2" t="s">
        <v>15</v>
      </c>
      <c r="I30" s="35" t="s">
        <v>2</v>
      </c>
      <c r="J30" s="35"/>
      <c r="K30" s="35"/>
      <c r="L30" s="34" t="s">
        <v>3</v>
      </c>
      <c r="M30" s="34"/>
      <c r="N30" s="3" t="s">
        <v>18</v>
      </c>
      <c r="O30" s="11"/>
      <c r="P30" s="11"/>
      <c r="Q30" s="11"/>
      <c r="R30" s="11"/>
    </row>
    <row r="31" spans="1:18" ht="11.25">
      <c r="A31" s="4" t="s">
        <v>0</v>
      </c>
      <c r="B31" s="4" t="s">
        <v>11</v>
      </c>
      <c r="C31" s="6" t="s">
        <v>1</v>
      </c>
      <c r="D31" s="5" t="s">
        <v>12</v>
      </c>
      <c r="E31" s="5" t="s">
        <v>29</v>
      </c>
      <c r="F31" s="5" t="s">
        <v>13</v>
      </c>
      <c r="G31" s="4" t="s">
        <v>14</v>
      </c>
      <c r="H31" s="4"/>
      <c r="I31" s="4" t="s">
        <v>7</v>
      </c>
      <c r="J31" s="4" t="s">
        <v>6</v>
      </c>
      <c r="K31" s="4" t="s">
        <v>8</v>
      </c>
      <c r="L31" s="5" t="s">
        <v>9</v>
      </c>
      <c r="M31" s="4" t="s">
        <v>8</v>
      </c>
      <c r="N31" s="4"/>
      <c r="O31" s="4" t="s">
        <v>17</v>
      </c>
      <c r="P31" s="4" t="s">
        <v>4</v>
      </c>
      <c r="Q31" s="4" t="s">
        <v>5</v>
      </c>
      <c r="R31" s="4" t="s">
        <v>19</v>
      </c>
    </row>
    <row r="32" spans="1:18" ht="11.25">
      <c r="A32" s="30" t="s">
        <v>35</v>
      </c>
      <c r="B32" s="18">
        <v>26249</v>
      </c>
      <c r="C32" s="19" t="s">
        <v>38</v>
      </c>
      <c r="D32" s="6">
        <v>1</v>
      </c>
      <c r="E32" s="6"/>
      <c r="F32" s="6">
        <v>2</v>
      </c>
      <c r="G32" s="19">
        <f>(D32*6)+(F32*6)</f>
        <v>18</v>
      </c>
      <c r="H32" s="6"/>
      <c r="I32" s="6"/>
      <c r="J32" s="6"/>
      <c r="K32" s="19">
        <v>0</v>
      </c>
      <c r="L32" s="6">
        <v>3</v>
      </c>
      <c r="M32" s="19">
        <v>18</v>
      </c>
      <c r="N32" s="6"/>
      <c r="O32" s="19">
        <f>(G32+M32)</f>
        <v>36</v>
      </c>
      <c r="P32" s="6"/>
      <c r="Q32" s="20" t="s">
        <v>33</v>
      </c>
      <c r="R32" s="6"/>
    </row>
    <row r="33" spans="1:18" ht="11.25">
      <c r="A33" s="30" t="s">
        <v>36</v>
      </c>
      <c r="B33" s="18">
        <v>29121</v>
      </c>
      <c r="C33" s="19" t="s">
        <v>37</v>
      </c>
      <c r="D33" s="6">
        <v>1</v>
      </c>
      <c r="E33" s="6"/>
      <c r="F33" s="6">
        <v>0</v>
      </c>
      <c r="G33" s="19">
        <f>(D33*6)+(F33*6)</f>
        <v>6</v>
      </c>
      <c r="H33" s="6"/>
      <c r="I33" s="6"/>
      <c r="J33" s="6"/>
      <c r="K33" s="19">
        <v>0</v>
      </c>
      <c r="L33" s="6">
        <v>4</v>
      </c>
      <c r="M33" s="19">
        <v>25</v>
      </c>
      <c r="N33" s="6"/>
      <c r="O33" s="19">
        <f>(G33+M33)</f>
        <v>31</v>
      </c>
      <c r="P33" s="6"/>
      <c r="Q33" s="21" t="s">
        <v>51</v>
      </c>
      <c r="R33" s="6"/>
    </row>
    <row r="34" spans="1:18" ht="11.25">
      <c r="A34" s="30" t="s">
        <v>60</v>
      </c>
      <c r="B34" s="18">
        <v>25086</v>
      </c>
      <c r="C34" s="19" t="s">
        <v>43</v>
      </c>
      <c r="D34" s="6">
        <v>0</v>
      </c>
      <c r="E34" s="6">
        <v>1</v>
      </c>
      <c r="F34" s="6"/>
      <c r="G34" s="19">
        <f>(D34*6)+(F34*6)+(E34*3)</f>
        <v>3</v>
      </c>
      <c r="H34" s="6"/>
      <c r="I34" s="6"/>
      <c r="J34" s="6"/>
      <c r="K34" s="19">
        <v>0</v>
      </c>
      <c r="L34" s="6">
        <v>1</v>
      </c>
      <c r="M34" s="19">
        <v>12</v>
      </c>
      <c r="N34" s="6"/>
      <c r="O34" s="19">
        <f>(G34+M34)</f>
        <v>15</v>
      </c>
      <c r="P34" s="6"/>
      <c r="Q34" s="21" t="s">
        <v>50</v>
      </c>
      <c r="R34" s="6"/>
    </row>
    <row r="35" spans="1:11" ht="11.25">
      <c r="A35" s="12" t="s">
        <v>30</v>
      </c>
      <c r="B35" s="13"/>
      <c r="K35" s="24"/>
    </row>
  </sheetData>
  <sheetProtection/>
  <mergeCells count="18">
    <mergeCell ref="D30:G30"/>
    <mergeCell ref="I30:K30"/>
    <mergeCell ref="L30:M30"/>
    <mergeCell ref="L4:M4"/>
    <mergeCell ref="D4:G4"/>
    <mergeCell ref="H3:K3"/>
    <mergeCell ref="I4:K4"/>
    <mergeCell ref="H10:K10"/>
    <mergeCell ref="D11:G11"/>
    <mergeCell ref="I11:K11"/>
    <mergeCell ref="Q1:R1"/>
    <mergeCell ref="H19:K19"/>
    <mergeCell ref="D20:G20"/>
    <mergeCell ref="I20:K20"/>
    <mergeCell ref="L20:M20"/>
    <mergeCell ref="H29:K29"/>
    <mergeCell ref="L11:M11"/>
    <mergeCell ref="B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2017-05-23T09:53:29Z</cp:lastPrinted>
  <dcterms:created xsi:type="dcterms:W3CDTF">2014-04-14T09:31:52Z</dcterms:created>
  <dcterms:modified xsi:type="dcterms:W3CDTF">2017-05-23T11:10:43Z</dcterms:modified>
  <cp:category/>
  <cp:version/>
  <cp:contentType/>
  <cp:contentStatus/>
</cp:coreProperties>
</file>