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05" yWindow="-105" windowWidth="23250" windowHeight="12570" activeTab="1"/>
  </bookViews>
  <sheets>
    <sheet name="ISTRUZIONI" sheetId="5" r:id="rId1"/>
    <sheet name="BUDGET" sheetId="3" r:id="rId2"/>
    <sheet name="Datalis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3" l="1"/>
  <c r="K2" i="4" l="1"/>
  <c r="K3" i="4"/>
  <c r="K4" i="4"/>
  <c r="K5" i="4"/>
  <c r="K6" i="4"/>
  <c r="K7" i="4"/>
  <c r="K8" i="4"/>
  <c r="K9" i="4"/>
  <c r="K10" i="4"/>
  <c r="K11" i="4"/>
  <c r="E8" i="3" l="1"/>
  <c r="B8" i="3"/>
  <c r="B6" i="3"/>
  <c r="B7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E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6" i="3"/>
  <c r="E2" i="3" l="1"/>
</calcChain>
</file>

<file path=xl/sharedStrings.xml><?xml version="1.0" encoding="utf-8"?>
<sst xmlns="http://schemas.openxmlformats.org/spreadsheetml/2006/main" count="67" uniqueCount="45">
  <si>
    <t>Voce di spesa</t>
  </si>
  <si>
    <t>Trasporti</t>
  </si>
  <si>
    <t>Diarie</t>
  </si>
  <si>
    <t>Attività</t>
  </si>
  <si>
    <t>Ore di lavoro aggiuntivo del personale amministrativo impegnato nelle attività correlate all’attuazione del progetto</t>
  </si>
  <si>
    <t xml:space="preserve">Costo max. pro-capite </t>
  </si>
  <si>
    <t>List</t>
  </si>
  <si>
    <t>Informazioni aggiuntive</t>
  </si>
  <si>
    <t>Numero di unità</t>
  </si>
  <si>
    <t>Costo totale attività</t>
  </si>
  <si>
    <t>TOTALE COSTI</t>
  </si>
  <si>
    <t>Ordine di compilazione</t>
  </si>
  <si>
    <t>Campo della Tabella</t>
  </si>
  <si>
    <t>Modalità di compilazione</t>
  </si>
  <si>
    <t>Selezionare una delle voci dal menù a tendina</t>
  </si>
  <si>
    <t>Inserire il numero di destinatari dell'attività</t>
  </si>
  <si>
    <t>Trattasi di campo libero</t>
  </si>
  <si>
    <t>Il campo si autocompilerà restituendola somma delle voci di costo totale di ciascuna delle attività indicate.</t>
  </si>
  <si>
    <t>Totale Costi</t>
  </si>
  <si>
    <t>Note</t>
  </si>
  <si>
    <t>Quando il campo 'Attività' non è compilato, nel campo 'Voce di spesa' corrispondete comparirà il valore 0.</t>
  </si>
  <si>
    <t>Costo per unità</t>
  </si>
  <si>
    <r>
      <t xml:space="preserve">Il campo si autocompilerà in base all'attività selezionata. </t>
    </r>
    <r>
      <rPr>
        <b/>
        <u/>
        <sz val="11"/>
        <color theme="1"/>
        <rFont val="Calibri"/>
        <family val="2"/>
        <scheme val="minor"/>
      </rPr>
      <t>All'interno del campo sarà specificato si tratta di un costo pro-capite o costo per classe.</t>
    </r>
  </si>
  <si>
    <t>Si prega di inserire il costo unitario, pro-capite o per classe, dell'attività selezionata.</t>
  </si>
  <si>
    <r>
      <t xml:space="preserve">Si segnala che saranno considerati ammissibili i </t>
    </r>
    <r>
      <rPr>
        <b/>
        <u/>
        <sz val="10"/>
        <color theme="1"/>
        <rFont val="Arial"/>
        <family val="2"/>
      </rPr>
      <t>costi che rispetteranno i massimali contenuti nella tabella riportata all'art.6 dell'Avviso.</t>
    </r>
  </si>
  <si>
    <t>Il campo si autocompilerà restituendo il prodotto del costo per unità per il numero di unità indicate</t>
  </si>
  <si>
    <r>
      <rPr>
        <b/>
        <sz val="12"/>
        <color theme="1"/>
        <rFont val="Arial"/>
        <family val="2"/>
      </rPr>
      <t>AVVERTENZE:</t>
    </r>
    <r>
      <rPr>
        <sz val="12"/>
        <color theme="1"/>
        <rFont val="Arial"/>
        <family val="2"/>
      </rPr>
      <t xml:space="preserve"> Al fine di agevolare la compilazione, la tabella riportata nel foglio denominato 'BUDGET' contiene delle formule automatiche. Per tale ragione si chiede d</t>
    </r>
    <r>
      <rPr>
        <u/>
        <sz val="12"/>
        <color theme="1"/>
        <rFont val="Arial"/>
        <family val="2"/>
      </rPr>
      <t>i</t>
    </r>
    <r>
      <rPr>
        <b/>
        <u/>
        <sz val="12"/>
        <color theme="1"/>
        <rFont val="Arial"/>
        <family val="2"/>
      </rPr>
      <t xml:space="preserve"> NON procedere alla compilazione manuale dei campi 'Attività', 'Voce di Spesa'</t>
    </r>
    <r>
      <rPr>
        <sz val="12"/>
        <color theme="1"/>
        <rFont val="Arial"/>
        <family val="2"/>
      </rPr>
      <t>,</t>
    </r>
    <r>
      <rPr>
        <b/>
        <u/>
        <sz val="12"/>
        <color theme="1"/>
        <rFont val="Arial"/>
        <family val="2"/>
      </rPr>
      <t xml:space="preserve"> 'Costo totale attività' e 'Totale costi.</t>
    </r>
  </si>
  <si>
    <t>Compilazione manuale</t>
  </si>
  <si>
    <t>✓</t>
  </si>
  <si>
    <t>✗</t>
  </si>
  <si>
    <t>Azioni di alfabetizzazione di base individuale (art. 3 c. a)</t>
  </si>
  <si>
    <t>Materiale didattico</t>
  </si>
  <si>
    <t>Attività di insegnamento individuale per italiano di base per stranieri L2 (Italbase) (art. 3 c. b)</t>
  </si>
  <si>
    <t>Attività di insegnamento (per classi) per italiano L2 (Italstudio) (art. 3 c. c)</t>
  </si>
  <si>
    <t>Attività di insegnamento dei moduli civici e sociali</t>
  </si>
  <si>
    <t>Costi per eventuali servizi complementari di supporto allo svolgimento dei percorsi nei centri di accoglienza (sorveglianza, personale dei centri ecc..)</t>
  </si>
  <si>
    <t>Costo delle azioni di alfabetizzazione di base individuale 
(calcolato sulla base del costo max pro-capite per singolo MSNA)</t>
  </si>
  <si>
    <t>Costo delle attività di insegnamento individuale per italiano di base per stranieri L2 (Italbase)
(calcolato sulla base del costo max pro-capite per singolo MSNA)</t>
  </si>
  <si>
    <t>Costo delle attività di insegnamento (per classi) per italiano L2 (Italstudio) 
(calcolato sulla base del costo max pro-capite per classe virtuale)</t>
  </si>
  <si>
    <t>Costo delle attività per attività di insegnamento dei moduli civici e sociali tramite classi virtuali per via telematica 
(calcolato sulla base del costo max pro-capite per classe virtuale)</t>
  </si>
  <si>
    <t>Costo delle attività delle ore di lavoro aggiuntivo del personale amministrativo impegnato nelle attività correlate all’attuazione del progetto
(calcolato sulla base del costo max pro-capite per singolo MSNA)</t>
  </si>
  <si>
    <t>Costo delle attività per eventuali servizi complementari di supporto allo svolgimento dei percorsi nei centri di accoglienza
(calcolato sulla base del costo max pro-capite per singolo MSNA)</t>
  </si>
  <si>
    <t>Costo delle attività per le quali si eroga una diaria
(calcolato sulla base del costo max. pro-capite per ciascuna giornata per la quale si eroga una diaria)</t>
  </si>
  <si>
    <t>Costi per il material didattico 
(calcolato sulla base del costo max pro-capite per singolo MSNA)</t>
  </si>
  <si>
    <t>Costo delle attività di viaggio/spostamento
(calcolato sulla base del costo max. pro-capite per ciascuna giornata per la quale si eroga una diaria)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</si>
</sst>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2"/>
      <color theme="1"/>
      <name val="Arial"/>
      <family val="2"/>
    </font>
    <font>
      <sz val="10"/>
      <color rgb="FF2021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0" fillId="3" borderId="10" xfId="0" applyFont="1" applyFill="1" applyBorder="1"/>
    <xf numFmtId="0" fontId="1" fillId="4" borderId="0" xfId="0" applyFont="1" applyFill="1" applyBorder="1"/>
    <xf numFmtId="0" fontId="0" fillId="3" borderId="0" xfId="0" applyFont="1" applyFill="1" applyBorder="1"/>
    <xf numFmtId="0" fontId="0" fillId="0" borderId="0" xfId="0" applyFont="1" applyBorder="1"/>
    <xf numFmtId="0" fontId="0" fillId="3" borderId="12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1" fillId="4" borderId="0" xfId="0" applyFont="1" applyFill="1"/>
    <xf numFmtId="0" fontId="2" fillId="5" borderId="16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4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0" fillId="6" borderId="0" xfId="0" applyFill="1"/>
    <xf numFmtId="0" fontId="5" fillId="6" borderId="2" xfId="0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10" fillId="7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vertical="center" wrapText="1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17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/>
    </xf>
    <xf numFmtId="164" fontId="9" fillId="2" borderId="2" xfId="0" applyNumberFormat="1" applyFont="1" applyFill="1" applyBorder="1" applyAlignment="1" applyProtection="1">
      <alignment horizontal="center" vertical="center"/>
    </xf>
    <xf numFmtId="4" fontId="0" fillId="3" borderId="0" xfId="0" applyNumberFormat="1" applyFont="1" applyFill="1" applyBorder="1"/>
    <xf numFmtId="0" fontId="0" fillId="3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</cellXfs>
  <cellStyles count="1">
    <cellStyle name="Normale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&quot;€&quot;"/>
      <fill>
        <patternFill patternType="solid">
          <fgColor indexed="64"/>
          <bgColor indexed="4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6" name="Table6" displayName="Table6" ref="A5:F49" totalsRowShown="0" headerRowDxfId="21" dataDxfId="20" tableBorderDxfId="19">
  <autoFilter ref="A5:F49"/>
  <tableColumns count="6">
    <tableColumn id="1" name="Attività" dataDxfId="18"/>
    <tableColumn id="2" name="Voce di spesa" dataDxfId="17">
      <calculatedColumnFormula>+VLOOKUP(Table6[[#This Row],[Attività]],Datalist!C:E,3,0)</calculatedColumnFormula>
    </tableColumn>
    <tableColumn id="7" name="Costo per unità" dataDxfId="16"/>
    <tableColumn id="4" name="Numero di unità" dataDxfId="15"/>
    <tableColumn id="5" name="Costo totale attività" dataDxfId="14">
      <calculatedColumnFormula>+C6*D6</calculatedColumnFormula>
    </tableColumn>
    <tableColumn id="6" name="Informazioni aggiuntive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Attività" displayName="Attività" ref="A1:A11" totalsRowShown="0" headerRowDxfId="12" dataDxfId="11" tableBorderDxfId="10">
  <autoFilter ref="A1:A11"/>
  <tableColumns count="1">
    <tableColumn id="1" name="Attività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vocespesa" displayName="vocespesa" ref="E1:E11" totalsRowShown="0" headerRowDxfId="8" dataDxfId="7" tableBorderDxfId="6">
  <autoFilter ref="E1:E11"/>
  <tableColumns count="1">
    <tableColumn id="1" name="Voce di spesa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ostomax" displayName="costomax" ref="C1:D11" totalsRowShown="0" headerRowDxfId="4" dataDxfId="3" tableBorderDxfId="2">
  <autoFilter ref="C1:D11"/>
  <tableColumns count="2">
    <tableColumn id="2" name="List" dataDxfId="1"/>
    <tableColumn id="1" name="Costo max. pro-capite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14"/>
  <sheetViews>
    <sheetView workbookViewId="0">
      <selection activeCell="E9" sqref="E9"/>
    </sheetView>
  </sheetViews>
  <sheetFormatPr defaultColWidth="8.85546875" defaultRowHeight="15" x14ac:dyDescent="0.25"/>
  <cols>
    <col min="1" max="1" width="2.7109375" style="35" customWidth="1"/>
    <col min="2" max="2" width="23.85546875" style="35" customWidth="1"/>
    <col min="3" max="3" width="27.140625" style="35" customWidth="1"/>
    <col min="4" max="4" width="52" style="38" customWidth="1"/>
    <col min="5" max="5" width="29.140625" style="35" customWidth="1"/>
    <col min="6" max="6" width="13.7109375" style="35" customWidth="1"/>
    <col min="7" max="16384" width="8.85546875" style="35"/>
  </cols>
  <sheetData>
    <row r="2" spans="2:6" x14ac:dyDescent="0.25">
      <c r="B2" s="56" t="s">
        <v>26</v>
      </c>
      <c r="C2" s="56"/>
      <c r="D2" s="56"/>
    </row>
    <row r="3" spans="2:6" x14ac:dyDescent="0.25">
      <c r="B3" s="56"/>
      <c r="C3" s="56"/>
      <c r="D3" s="56"/>
    </row>
    <row r="4" spans="2:6" x14ac:dyDescent="0.25">
      <c r="B4" s="56"/>
      <c r="C4" s="56"/>
      <c r="D4" s="56"/>
    </row>
    <row r="5" spans="2:6" ht="46.9" customHeight="1" x14ac:dyDescent="0.25">
      <c r="B5" s="56"/>
      <c r="C5" s="56"/>
      <c r="D5" s="56"/>
    </row>
    <row r="7" spans="2:6" ht="25.5" x14ac:dyDescent="0.25">
      <c r="B7" s="39" t="s">
        <v>11</v>
      </c>
      <c r="C7" s="39" t="s">
        <v>12</v>
      </c>
      <c r="D7" s="39" t="s">
        <v>13</v>
      </c>
      <c r="E7" s="39" t="s">
        <v>19</v>
      </c>
      <c r="F7" s="39" t="s">
        <v>27</v>
      </c>
    </row>
    <row r="8" spans="2:6" x14ac:dyDescent="0.25">
      <c r="B8" s="42">
        <v>1</v>
      </c>
      <c r="C8" s="36" t="s">
        <v>3</v>
      </c>
      <c r="D8" s="36" t="s">
        <v>14</v>
      </c>
      <c r="E8" s="43"/>
      <c r="F8" s="40" t="s">
        <v>29</v>
      </c>
    </row>
    <row r="9" spans="2:6" ht="51" x14ac:dyDescent="0.25">
      <c r="B9" s="42">
        <v>2</v>
      </c>
      <c r="C9" s="37" t="s">
        <v>0</v>
      </c>
      <c r="D9" s="36" t="s">
        <v>22</v>
      </c>
      <c r="E9" s="44" t="s">
        <v>20</v>
      </c>
      <c r="F9" s="40" t="s">
        <v>29</v>
      </c>
    </row>
    <row r="10" spans="2:6" ht="63.75" x14ac:dyDescent="0.25">
      <c r="B10" s="42">
        <v>3</v>
      </c>
      <c r="C10" s="36" t="s">
        <v>21</v>
      </c>
      <c r="D10" s="36" t="s">
        <v>23</v>
      </c>
      <c r="E10" s="45" t="s">
        <v>24</v>
      </c>
      <c r="F10" s="41" t="s">
        <v>28</v>
      </c>
    </row>
    <row r="11" spans="2:6" x14ac:dyDescent="0.25">
      <c r="B11" s="42">
        <v>4</v>
      </c>
      <c r="C11" s="37" t="s">
        <v>8</v>
      </c>
      <c r="D11" s="36" t="s">
        <v>15</v>
      </c>
      <c r="E11" s="43"/>
      <c r="F11" s="41" t="s">
        <v>28</v>
      </c>
    </row>
    <row r="12" spans="2:6" ht="25.5" x14ac:dyDescent="0.25">
      <c r="B12" s="42">
        <v>5</v>
      </c>
      <c r="C12" s="37" t="s">
        <v>9</v>
      </c>
      <c r="D12" s="36" t="s">
        <v>25</v>
      </c>
      <c r="E12" s="43"/>
      <c r="F12" s="40" t="s">
        <v>29</v>
      </c>
    </row>
    <row r="13" spans="2:6" x14ac:dyDescent="0.25">
      <c r="B13" s="42">
        <v>6</v>
      </c>
      <c r="C13" s="36" t="s">
        <v>7</v>
      </c>
      <c r="D13" s="36" t="s">
        <v>16</v>
      </c>
      <c r="E13" s="43"/>
      <c r="F13" s="41" t="s">
        <v>28</v>
      </c>
    </row>
    <row r="14" spans="2:6" ht="25.5" x14ac:dyDescent="0.25">
      <c r="B14" s="42">
        <v>7</v>
      </c>
      <c r="C14" s="36" t="s">
        <v>18</v>
      </c>
      <c r="D14" s="36" t="s">
        <v>17</v>
      </c>
      <c r="E14" s="43"/>
      <c r="F14" s="40" t="s">
        <v>29</v>
      </c>
    </row>
  </sheetData>
  <sheetProtection algorithmName="SHA-512" hashValue="182pUU+ZxqwFskCrlpyrYPZ3engsb/fxMExKv+ptt9WV8XcrkTyMW4GdBEqXx5VRUON8sIC865xCYN4heO1jtw==" saltValue="EPnSEL3geuuTwcQgbS5P1g==" spinCount="100000" sheet="1" objects="1" scenarios="1" selectLockedCells="1" selectUnlockedCells="1"/>
  <mergeCells count="1">
    <mergeCell ref="B2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Z49"/>
  <sheetViews>
    <sheetView tabSelected="1" zoomScale="70" zoomScaleNormal="70" zoomScaleSheetLayoutView="70" zoomScalePageLayoutView="50" workbookViewId="0">
      <selection activeCell="A7" sqref="A7"/>
    </sheetView>
  </sheetViews>
  <sheetFormatPr defaultColWidth="8.85546875" defaultRowHeight="14.25" x14ac:dyDescent="0.25"/>
  <cols>
    <col min="1" max="1" width="83.85546875" style="24" customWidth="1"/>
    <col min="2" max="2" width="84.7109375" style="25" customWidth="1"/>
    <col min="3" max="3" width="21" style="34" customWidth="1"/>
    <col min="4" max="4" width="26.85546875" style="25" customWidth="1"/>
    <col min="5" max="5" width="30.28515625" style="34" customWidth="1"/>
    <col min="6" max="6" width="35.7109375" style="25" customWidth="1"/>
    <col min="7" max="52" width="8.85546875" style="30"/>
    <col min="53" max="16384" width="8.85546875" style="25"/>
  </cols>
  <sheetData>
    <row r="1" spans="1:6" ht="14.45" thickBot="1" x14ac:dyDescent="0.35">
      <c r="A1" s="29"/>
      <c r="B1" s="30"/>
      <c r="C1" s="31"/>
      <c r="D1" s="30"/>
      <c r="E1" s="31"/>
      <c r="F1" s="30"/>
    </row>
    <row r="2" spans="1:6" ht="17.45" x14ac:dyDescent="0.3">
      <c r="A2" s="27" t="s">
        <v>10</v>
      </c>
      <c r="B2" s="28"/>
      <c r="C2" s="32"/>
      <c r="D2" s="28"/>
      <c r="E2" s="50">
        <f>+SUM(Table6[Costo totale attività])</f>
        <v>0</v>
      </c>
    </row>
    <row r="3" spans="1:6" ht="13.9" x14ac:dyDescent="0.3">
      <c r="A3" s="29"/>
      <c r="B3" s="30"/>
      <c r="C3" s="31"/>
      <c r="D3" s="30"/>
      <c r="E3" s="31"/>
      <c r="F3" s="30"/>
    </row>
    <row r="4" spans="1:6" ht="13.9" x14ac:dyDescent="0.3">
      <c r="A4" s="29"/>
      <c r="B4" s="30"/>
      <c r="C4" s="31"/>
      <c r="D4" s="30"/>
      <c r="E4" s="31"/>
      <c r="F4" s="30"/>
    </row>
    <row r="5" spans="1:6" ht="16.5" thickBot="1" x14ac:dyDescent="0.3">
      <c r="A5" s="13" t="s">
        <v>3</v>
      </c>
      <c r="B5" s="14" t="s">
        <v>0</v>
      </c>
      <c r="C5" s="33" t="s">
        <v>21</v>
      </c>
      <c r="D5" s="15" t="s">
        <v>8</v>
      </c>
      <c r="E5" s="33" t="s">
        <v>9</v>
      </c>
      <c r="F5" s="15" t="s">
        <v>7</v>
      </c>
    </row>
    <row r="6" spans="1:6" ht="60" customHeight="1" x14ac:dyDescent="0.3">
      <c r="A6" s="48"/>
      <c r="B6" s="26">
        <f>+VLOOKUP(Table6[[#This Row],[Attività]],Datalist!C:E,3,0)</f>
        <v>0</v>
      </c>
      <c r="C6" s="46"/>
      <c r="D6" s="16"/>
      <c r="E6" s="49">
        <f>+C6*D6</f>
        <v>0</v>
      </c>
      <c r="F6" s="17"/>
    </row>
    <row r="7" spans="1:6" ht="60" customHeight="1" x14ac:dyDescent="0.3">
      <c r="A7" s="48"/>
      <c r="B7" s="26">
        <f>+VLOOKUP(Table6[[#This Row],[Attività]],Datalist!C:E,3,0)</f>
        <v>0</v>
      </c>
      <c r="C7" s="46"/>
      <c r="D7" s="16"/>
      <c r="E7" s="49">
        <f t="shared" ref="E7:E49" si="0">+C7*D7</f>
        <v>0</v>
      </c>
      <c r="F7" s="17"/>
    </row>
    <row r="8" spans="1:6" ht="60" customHeight="1" x14ac:dyDescent="0.3">
      <c r="A8" s="48"/>
      <c r="B8" s="26">
        <f>+VLOOKUP(Table6[[#This Row],[Attività]],Datalist!C:E,3,0)</f>
        <v>0</v>
      </c>
      <c r="C8" s="46"/>
      <c r="D8" s="48"/>
      <c r="E8" s="49">
        <f t="shared" si="0"/>
        <v>0</v>
      </c>
      <c r="F8" s="48"/>
    </row>
    <row r="9" spans="1:6" ht="60" customHeight="1" x14ac:dyDescent="0.3">
      <c r="A9" s="48"/>
      <c r="B9" s="26">
        <f>+VLOOKUP(Table6[[#This Row],[Attività]],Datalist!C:E,3,0)</f>
        <v>0</v>
      </c>
      <c r="C9" s="46"/>
      <c r="D9" s="48"/>
      <c r="E9" s="49">
        <f t="shared" si="0"/>
        <v>0</v>
      </c>
      <c r="F9" s="48"/>
    </row>
    <row r="10" spans="1:6" ht="60" customHeight="1" x14ac:dyDescent="0.3">
      <c r="A10" s="48"/>
      <c r="B10" s="26">
        <f>+VLOOKUP(Table6[[#This Row],[Attività]],Datalist!C:E,3,0)</f>
        <v>0</v>
      </c>
      <c r="C10" s="46"/>
      <c r="D10" s="48"/>
      <c r="E10" s="49">
        <f t="shared" si="0"/>
        <v>0</v>
      </c>
      <c r="F10" s="48"/>
    </row>
    <row r="11" spans="1:6" ht="60" customHeight="1" x14ac:dyDescent="0.3">
      <c r="A11" s="48"/>
      <c r="B11" s="26">
        <f>+VLOOKUP(Table6[[#This Row],[Attività]],Datalist!C:E,3,0)</f>
        <v>0</v>
      </c>
      <c r="C11" s="46"/>
      <c r="D11" s="48"/>
      <c r="E11" s="49">
        <f t="shared" si="0"/>
        <v>0</v>
      </c>
      <c r="F11" s="48"/>
    </row>
    <row r="12" spans="1:6" ht="60" customHeight="1" x14ac:dyDescent="0.3">
      <c r="A12" s="48"/>
      <c r="B12" s="26">
        <f>+VLOOKUP(Table6[[#This Row],[Attività]],Datalist!C:E,3,0)</f>
        <v>0</v>
      </c>
      <c r="C12" s="46"/>
      <c r="D12" s="48"/>
      <c r="E12" s="49">
        <f t="shared" si="0"/>
        <v>0</v>
      </c>
      <c r="F12" s="48"/>
    </row>
    <row r="13" spans="1:6" ht="60" customHeight="1" x14ac:dyDescent="0.3">
      <c r="A13" s="48"/>
      <c r="B13" s="26">
        <f>+VLOOKUP(Table6[[#This Row],[Attività]],Datalist!C:E,3,0)</f>
        <v>0</v>
      </c>
      <c r="C13" s="46"/>
      <c r="D13" s="48"/>
      <c r="E13" s="49">
        <f t="shared" si="0"/>
        <v>0</v>
      </c>
      <c r="F13" s="48"/>
    </row>
    <row r="14" spans="1:6" ht="60" customHeight="1" x14ac:dyDescent="0.3">
      <c r="A14" s="48"/>
      <c r="B14" s="26">
        <f>+VLOOKUP(Table6[[#This Row],[Attività]],Datalist!C:E,3,0)</f>
        <v>0</v>
      </c>
      <c r="C14" s="46"/>
      <c r="D14" s="48"/>
      <c r="E14" s="49">
        <f t="shared" si="0"/>
        <v>0</v>
      </c>
      <c r="F14" s="48"/>
    </row>
    <row r="15" spans="1:6" ht="60" customHeight="1" x14ac:dyDescent="0.3">
      <c r="A15" s="48"/>
      <c r="B15" s="26">
        <f>+VLOOKUP(Table6[[#This Row],[Attività]],Datalist!C:E,3,0)</f>
        <v>0</v>
      </c>
      <c r="C15" s="46"/>
      <c r="D15" s="48"/>
      <c r="E15" s="49">
        <f t="shared" si="0"/>
        <v>0</v>
      </c>
      <c r="F15" s="48"/>
    </row>
    <row r="16" spans="1:6" ht="60" customHeight="1" x14ac:dyDescent="0.3">
      <c r="A16" s="48"/>
      <c r="B16" s="26">
        <f>+VLOOKUP(Table6[[#This Row],[Attività]],Datalist!C:E,3,0)</f>
        <v>0</v>
      </c>
      <c r="C16" s="46"/>
      <c r="D16" s="48"/>
      <c r="E16" s="49">
        <f t="shared" si="0"/>
        <v>0</v>
      </c>
      <c r="F16" s="48"/>
    </row>
    <row r="17" spans="1:6" ht="60" customHeight="1" x14ac:dyDescent="0.3">
      <c r="A17" s="48"/>
      <c r="B17" s="26">
        <f>+VLOOKUP(Table6[[#This Row],[Attività]],Datalist!C:E,3,0)</f>
        <v>0</v>
      </c>
      <c r="C17" s="46"/>
      <c r="D17" s="48"/>
      <c r="E17" s="49">
        <f t="shared" si="0"/>
        <v>0</v>
      </c>
      <c r="F17" s="48"/>
    </row>
    <row r="18" spans="1:6" ht="60" customHeight="1" x14ac:dyDescent="0.3">
      <c r="A18" s="48"/>
      <c r="B18" s="26">
        <f>+VLOOKUP(Table6[[#This Row],[Attività]],Datalist!C:E,3,0)</f>
        <v>0</v>
      </c>
      <c r="C18" s="46"/>
      <c r="D18" s="48"/>
      <c r="E18" s="49">
        <f t="shared" si="0"/>
        <v>0</v>
      </c>
      <c r="F18" s="48"/>
    </row>
    <row r="19" spans="1:6" ht="60" customHeight="1" x14ac:dyDescent="0.25">
      <c r="A19" s="48"/>
      <c r="B19" s="26">
        <f>+VLOOKUP(Table6[[#This Row],[Attività]],Datalist!C:E,3,0)</f>
        <v>0</v>
      </c>
      <c r="C19" s="46"/>
      <c r="D19" s="48"/>
      <c r="E19" s="49">
        <f t="shared" si="0"/>
        <v>0</v>
      </c>
      <c r="F19" s="48"/>
    </row>
    <row r="20" spans="1:6" ht="60" customHeight="1" x14ac:dyDescent="0.25">
      <c r="A20" s="48"/>
      <c r="B20" s="26">
        <f>+VLOOKUP(Table6[[#This Row],[Attività]],Datalist!C:E,3,0)</f>
        <v>0</v>
      </c>
      <c r="C20" s="46"/>
      <c r="D20" s="48"/>
      <c r="E20" s="49">
        <f t="shared" si="0"/>
        <v>0</v>
      </c>
      <c r="F20" s="48"/>
    </row>
    <row r="21" spans="1:6" ht="60" customHeight="1" x14ac:dyDescent="0.25">
      <c r="A21" s="48"/>
      <c r="B21" s="26">
        <f>+VLOOKUP(Table6[[#This Row],[Attività]],Datalist!C:E,3,0)</f>
        <v>0</v>
      </c>
      <c r="C21" s="46"/>
      <c r="D21" s="48"/>
      <c r="E21" s="49">
        <f t="shared" si="0"/>
        <v>0</v>
      </c>
      <c r="F21" s="48"/>
    </row>
    <row r="22" spans="1:6" ht="60" customHeight="1" x14ac:dyDescent="0.25">
      <c r="A22" s="48"/>
      <c r="B22" s="26">
        <f>+VLOOKUP(Table6[[#This Row],[Attività]],Datalist!C:E,3,0)</f>
        <v>0</v>
      </c>
      <c r="C22" s="46"/>
      <c r="D22" s="48"/>
      <c r="E22" s="49">
        <f t="shared" si="0"/>
        <v>0</v>
      </c>
      <c r="F22" s="48"/>
    </row>
    <row r="23" spans="1:6" ht="60" customHeight="1" x14ac:dyDescent="0.25">
      <c r="A23" s="48"/>
      <c r="B23" s="26">
        <f>+VLOOKUP(Table6[[#This Row],[Attività]],Datalist!C:E,3,0)</f>
        <v>0</v>
      </c>
      <c r="C23" s="46"/>
      <c r="D23" s="48"/>
      <c r="E23" s="49">
        <f t="shared" si="0"/>
        <v>0</v>
      </c>
      <c r="F23" s="48"/>
    </row>
    <row r="24" spans="1:6" ht="60" customHeight="1" x14ac:dyDescent="0.25">
      <c r="A24" s="48"/>
      <c r="B24" s="26">
        <f>+VLOOKUP(Table6[[#This Row],[Attività]],Datalist!C:E,3,0)</f>
        <v>0</v>
      </c>
      <c r="C24" s="46"/>
      <c r="D24" s="48"/>
      <c r="E24" s="49">
        <f t="shared" si="0"/>
        <v>0</v>
      </c>
      <c r="F24" s="48"/>
    </row>
    <row r="25" spans="1:6" ht="60" customHeight="1" x14ac:dyDescent="0.25">
      <c r="A25" s="48"/>
      <c r="B25" s="26">
        <f>+VLOOKUP(Table6[[#This Row],[Attività]],Datalist!C:E,3,0)</f>
        <v>0</v>
      </c>
      <c r="C25" s="46"/>
      <c r="D25" s="48"/>
      <c r="E25" s="49">
        <f t="shared" si="0"/>
        <v>0</v>
      </c>
      <c r="F25" s="48"/>
    </row>
    <row r="26" spans="1:6" ht="60" customHeight="1" x14ac:dyDescent="0.25">
      <c r="A26" s="48"/>
      <c r="B26" s="26">
        <f>+VLOOKUP(Table6[[#This Row],[Attività]],Datalist!C:E,3,0)</f>
        <v>0</v>
      </c>
      <c r="C26" s="46"/>
      <c r="D26" s="48"/>
      <c r="E26" s="49">
        <f t="shared" si="0"/>
        <v>0</v>
      </c>
      <c r="F26" s="48"/>
    </row>
    <row r="27" spans="1:6" ht="60" customHeight="1" x14ac:dyDescent="0.25">
      <c r="A27" s="48"/>
      <c r="B27" s="26">
        <f>+VLOOKUP(Table6[[#This Row],[Attività]],Datalist!C:E,3,0)</f>
        <v>0</v>
      </c>
      <c r="C27" s="46"/>
      <c r="D27" s="48"/>
      <c r="E27" s="49">
        <f t="shared" si="0"/>
        <v>0</v>
      </c>
      <c r="F27" s="48"/>
    </row>
    <row r="28" spans="1:6" ht="60" customHeight="1" x14ac:dyDescent="0.25">
      <c r="A28" s="48"/>
      <c r="B28" s="26">
        <f>+VLOOKUP(Table6[[#This Row],[Attività]],Datalist!C:E,3,0)</f>
        <v>0</v>
      </c>
      <c r="C28" s="46"/>
      <c r="D28" s="48"/>
      <c r="E28" s="49">
        <f t="shared" si="0"/>
        <v>0</v>
      </c>
      <c r="F28" s="48"/>
    </row>
    <row r="29" spans="1:6" ht="60" customHeight="1" x14ac:dyDescent="0.25">
      <c r="A29" s="48"/>
      <c r="B29" s="26">
        <f>+VLOOKUP(Table6[[#This Row],[Attività]],Datalist!C:E,3,0)</f>
        <v>0</v>
      </c>
      <c r="C29" s="46"/>
      <c r="D29" s="48"/>
      <c r="E29" s="49">
        <f t="shared" si="0"/>
        <v>0</v>
      </c>
      <c r="F29" s="48"/>
    </row>
    <row r="30" spans="1:6" ht="60" customHeight="1" x14ac:dyDescent="0.25">
      <c r="A30" s="48"/>
      <c r="B30" s="26">
        <f>+VLOOKUP(Table6[[#This Row],[Attività]],Datalist!C:E,3,0)</f>
        <v>0</v>
      </c>
      <c r="C30" s="46"/>
      <c r="D30" s="48"/>
      <c r="E30" s="49">
        <f t="shared" si="0"/>
        <v>0</v>
      </c>
      <c r="F30" s="48"/>
    </row>
    <row r="31" spans="1:6" ht="60" customHeight="1" x14ac:dyDescent="0.25">
      <c r="A31" s="48"/>
      <c r="B31" s="26">
        <f>+VLOOKUP(Table6[[#This Row],[Attività]],Datalist!C:E,3,0)</f>
        <v>0</v>
      </c>
      <c r="C31" s="46"/>
      <c r="D31" s="48"/>
      <c r="E31" s="49">
        <f t="shared" si="0"/>
        <v>0</v>
      </c>
      <c r="F31" s="48"/>
    </row>
    <row r="32" spans="1:6" ht="60" customHeight="1" x14ac:dyDescent="0.25">
      <c r="A32" s="48"/>
      <c r="B32" s="26">
        <f>+VLOOKUP(Table6[[#This Row],[Attività]],Datalist!C:E,3,0)</f>
        <v>0</v>
      </c>
      <c r="C32" s="46"/>
      <c r="D32" s="48"/>
      <c r="E32" s="49">
        <f t="shared" si="0"/>
        <v>0</v>
      </c>
      <c r="F32" s="48"/>
    </row>
    <row r="33" spans="1:6" ht="60" customHeight="1" x14ac:dyDescent="0.25">
      <c r="A33" s="48"/>
      <c r="B33" s="26">
        <f>+VLOOKUP(Table6[[#This Row],[Attività]],Datalist!C:E,3,0)</f>
        <v>0</v>
      </c>
      <c r="C33" s="46"/>
      <c r="D33" s="48"/>
      <c r="E33" s="49">
        <f t="shared" si="0"/>
        <v>0</v>
      </c>
      <c r="F33" s="48"/>
    </row>
    <row r="34" spans="1:6" ht="60" customHeight="1" x14ac:dyDescent="0.25">
      <c r="A34" s="48"/>
      <c r="B34" s="26">
        <f>+VLOOKUP(Table6[[#This Row],[Attività]],Datalist!C:E,3,0)</f>
        <v>0</v>
      </c>
      <c r="C34" s="46"/>
      <c r="D34" s="48"/>
      <c r="E34" s="49">
        <f t="shared" si="0"/>
        <v>0</v>
      </c>
      <c r="F34" s="48"/>
    </row>
    <row r="35" spans="1:6" ht="60" customHeight="1" x14ac:dyDescent="0.25">
      <c r="A35" s="48"/>
      <c r="B35" s="26">
        <f>+VLOOKUP(Table6[[#This Row],[Attività]],Datalist!C:E,3,0)</f>
        <v>0</v>
      </c>
      <c r="C35" s="46"/>
      <c r="D35" s="48"/>
      <c r="E35" s="49">
        <f t="shared" si="0"/>
        <v>0</v>
      </c>
      <c r="F35" s="48"/>
    </row>
    <row r="36" spans="1:6" ht="60" customHeight="1" x14ac:dyDescent="0.25">
      <c r="A36" s="48"/>
      <c r="B36" s="26">
        <f>+VLOOKUP(Table6[[#This Row],[Attività]],Datalist!C:E,3,0)</f>
        <v>0</v>
      </c>
      <c r="C36" s="46"/>
      <c r="D36" s="48"/>
      <c r="E36" s="49">
        <f t="shared" si="0"/>
        <v>0</v>
      </c>
      <c r="F36" s="48"/>
    </row>
    <row r="37" spans="1:6" ht="60" customHeight="1" x14ac:dyDescent="0.25">
      <c r="A37" s="48"/>
      <c r="B37" s="26">
        <f>+VLOOKUP(Table6[[#This Row],[Attività]],Datalist!C:E,3,0)</f>
        <v>0</v>
      </c>
      <c r="C37" s="46"/>
      <c r="D37" s="48"/>
      <c r="E37" s="49">
        <f t="shared" si="0"/>
        <v>0</v>
      </c>
      <c r="F37" s="48"/>
    </row>
    <row r="38" spans="1:6" ht="60" customHeight="1" x14ac:dyDescent="0.25">
      <c r="A38" s="48"/>
      <c r="B38" s="26">
        <f>+VLOOKUP(Table6[[#This Row],[Attività]],Datalist!C:E,3,0)</f>
        <v>0</v>
      </c>
      <c r="C38" s="46"/>
      <c r="D38" s="48"/>
      <c r="E38" s="49">
        <f t="shared" si="0"/>
        <v>0</v>
      </c>
      <c r="F38" s="48"/>
    </row>
    <row r="39" spans="1:6" ht="60" customHeight="1" x14ac:dyDescent="0.25">
      <c r="A39" s="48"/>
      <c r="B39" s="26">
        <f>+VLOOKUP(Table6[[#This Row],[Attività]],Datalist!C:E,3,0)</f>
        <v>0</v>
      </c>
      <c r="C39" s="46"/>
      <c r="D39" s="48"/>
      <c r="E39" s="49">
        <f t="shared" si="0"/>
        <v>0</v>
      </c>
      <c r="F39" s="48"/>
    </row>
    <row r="40" spans="1:6" ht="60" customHeight="1" x14ac:dyDescent="0.25">
      <c r="A40" s="48"/>
      <c r="B40" s="26">
        <f>+VLOOKUP(Table6[[#This Row],[Attività]],Datalist!C:E,3,0)</f>
        <v>0</v>
      </c>
      <c r="C40" s="46"/>
      <c r="D40" s="48"/>
      <c r="E40" s="49">
        <f t="shared" si="0"/>
        <v>0</v>
      </c>
      <c r="F40" s="48"/>
    </row>
    <row r="41" spans="1:6" ht="60" customHeight="1" x14ac:dyDescent="0.25">
      <c r="A41" s="48"/>
      <c r="B41" s="26">
        <f>+VLOOKUP(Table6[[#This Row],[Attività]],Datalist!C:E,3,0)</f>
        <v>0</v>
      </c>
      <c r="C41" s="46"/>
      <c r="D41" s="48"/>
      <c r="E41" s="49">
        <f t="shared" si="0"/>
        <v>0</v>
      </c>
      <c r="F41" s="48"/>
    </row>
    <row r="42" spans="1:6" ht="60" customHeight="1" x14ac:dyDescent="0.25">
      <c r="A42" s="48"/>
      <c r="B42" s="26">
        <f>+VLOOKUP(Table6[[#This Row],[Attività]],Datalist!C:E,3,0)</f>
        <v>0</v>
      </c>
      <c r="C42" s="46"/>
      <c r="D42" s="48"/>
      <c r="E42" s="49">
        <f t="shared" si="0"/>
        <v>0</v>
      </c>
      <c r="F42" s="48"/>
    </row>
    <row r="43" spans="1:6" ht="60" customHeight="1" x14ac:dyDescent="0.25">
      <c r="A43" s="48"/>
      <c r="B43" s="26">
        <f>+VLOOKUP(Table6[[#This Row],[Attività]],Datalist!C:E,3,0)</f>
        <v>0</v>
      </c>
      <c r="C43" s="46"/>
      <c r="D43" s="48"/>
      <c r="E43" s="49">
        <f t="shared" si="0"/>
        <v>0</v>
      </c>
      <c r="F43" s="48"/>
    </row>
    <row r="44" spans="1:6" ht="60" customHeight="1" x14ac:dyDescent="0.25">
      <c r="A44" s="48"/>
      <c r="B44" s="26">
        <f>+VLOOKUP(Table6[[#This Row],[Attività]],Datalist!C:E,3,0)</f>
        <v>0</v>
      </c>
      <c r="C44" s="46"/>
      <c r="D44" s="16"/>
      <c r="E44" s="49">
        <f t="shared" si="0"/>
        <v>0</v>
      </c>
      <c r="F44" s="17"/>
    </row>
    <row r="45" spans="1:6" ht="60" customHeight="1" x14ac:dyDescent="0.25">
      <c r="A45" s="48"/>
      <c r="B45" s="26">
        <f>+VLOOKUP(Table6[[#This Row],[Attività]],Datalist!C:E,3,0)</f>
        <v>0</v>
      </c>
      <c r="C45" s="46"/>
      <c r="D45" s="16"/>
      <c r="E45" s="49">
        <f t="shared" si="0"/>
        <v>0</v>
      </c>
      <c r="F45" s="17"/>
    </row>
    <row r="46" spans="1:6" ht="60" customHeight="1" x14ac:dyDescent="0.25">
      <c r="A46" s="48"/>
      <c r="B46" s="26">
        <f>+VLOOKUP(Table6[[#This Row],[Attività]],Datalist!C:E,3,0)</f>
        <v>0</v>
      </c>
      <c r="C46" s="46"/>
      <c r="D46" s="16"/>
      <c r="E46" s="49">
        <f t="shared" si="0"/>
        <v>0</v>
      </c>
      <c r="F46" s="17"/>
    </row>
    <row r="47" spans="1:6" ht="60" customHeight="1" x14ac:dyDescent="0.25">
      <c r="A47" s="48"/>
      <c r="B47" s="26">
        <f>+VLOOKUP(Table6[[#This Row],[Attività]],Datalist!C:E,3,0)</f>
        <v>0</v>
      </c>
      <c r="C47" s="46"/>
      <c r="D47" s="16"/>
      <c r="E47" s="49">
        <f t="shared" si="0"/>
        <v>0</v>
      </c>
      <c r="F47" s="17"/>
    </row>
    <row r="48" spans="1:6" ht="60" customHeight="1" x14ac:dyDescent="0.25">
      <c r="A48" s="48"/>
      <c r="B48" s="26">
        <f>+VLOOKUP(Table6[[#This Row],[Attività]],Datalist!C:E,3,0)</f>
        <v>0</v>
      </c>
      <c r="C48" s="46"/>
      <c r="D48" s="16"/>
      <c r="E48" s="49">
        <f t="shared" si="0"/>
        <v>0</v>
      </c>
      <c r="F48" s="17"/>
    </row>
    <row r="49" spans="1:6" ht="60" customHeight="1" x14ac:dyDescent="0.25">
      <c r="A49" s="48"/>
      <c r="B49" s="26">
        <f>+VLOOKUP(Table6[[#This Row],[Attività]],Datalist!C:E,3,0)</f>
        <v>0</v>
      </c>
      <c r="C49" s="47"/>
      <c r="D49" s="18"/>
      <c r="E49" s="49">
        <f t="shared" si="0"/>
        <v>0</v>
      </c>
      <c r="F49" s="19"/>
    </row>
  </sheetData>
  <sheetProtection selectLockedCells="1"/>
  <dataValidations count="1">
    <dataValidation allowBlank="1" showInputMessage="1" showErrorMessage="1" error="Si prega di selezionare una delle opzioni proposte" sqref="B6:B49"/>
  </dataValidations>
  <pageMargins left="0.7" right="0.7" top="0.75" bottom="0.75" header="0.3" footer="0.3"/>
  <pageSetup paperSize="9" scale="41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Datalist!$A$2:$A$10</xm:f>
          </x14:formula1>
          <xm:sqref>A6:A49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1"/>
  <sheetViews>
    <sheetView zoomScale="70" zoomScaleNormal="70" workbookViewId="0">
      <selection activeCell="E10" sqref="E10"/>
    </sheetView>
  </sheetViews>
  <sheetFormatPr defaultRowHeight="15" x14ac:dyDescent="0.25"/>
  <cols>
    <col min="1" max="1" width="26.140625" style="1" customWidth="1"/>
    <col min="3" max="3" width="53.42578125" customWidth="1"/>
    <col min="4" max="4" width="44" customWidth="1"/>
    <col min="5" max="5" width="86.7109375" customWidth="1"/>
    <col min="14" max="14" width="14.28515625" customWidth="1"/>
  </cols>
  <sheetData>
    <row r="1" spans="1:11" x14ac:dyDescent="0.25">
      <c r="A1" s="1" t="s">
        <v>3</v>
      </c>
      <c r="C1" s="12" t="s">
        <v>6</v>
      </c>
      <c r="D1" s="3" t="s">
        <v>5</v>
      </c>
      <c r="E1" s="3" t="s">
        <v>0</v>
      </c>
    </row>
    <row r="2" spans="1:11" ht="28.9" x14ac:dyDescent="0.3">
      <c r="A2" s="20" t="s">
        <v>30</v>
      </c>
      <c r="C2" s="11" t="s">
        <v>30</v>
      </c>
      <c r="D2" s="2">
        <v>600</v>
      </c>
      <c r="E2" s="52" t="s">
        <v>36</v>
      </c>
      <c r="K2" t="b">
        <f>+Attività[[#This Row],[Attività]]=costomax[[#This Row],[List]]</f>
        <v>1</v>
      </c>
    </row>
    <row r="3" spans="1:11" ht="51" x14ac:dyDescent="0.25">
      <c r="A3" s="21" t="s">
        <v>32</v>
      </c>
      <c r="C3" s="7" t="s">
        <v>32</v>
      </c>
      <c r="D3" s="5">
        <v>1463.19</v>
      </c>
      <c r="E3" s="53" t="s">
        <v>37</v>
      </c>
      <c r="K3" t="b">
        <f>+Attività[[#This Row],[Attività]]=costomax[[#This Row],[List]]</f>
        <v>1</v>
      </c>
    </row>
    <row r="4" spans="1:11" ht="38.25" x14ac:dyDescent="0.25">
      <c r="A4" s="21" t="s">
        <v>33</v>
      </c>
      <c r="C4" s="7" t="s">
        <v>33</v>
      </c>
      <c r="D4" s="51">
        <v>3785.69</v>
      </c>
      <c r="E4" s="53" t="s">
        <v>38</v>
      </c>
      <c r="K4" t="b">
        <f>+Attività[[#This Row],[Attività]]=costomax[[#This Row],[List]]</f>
        <v>1</v>
      </c>
    </row>
    <row r="5" spans="1:11" ht="45" x14ac:dyDescent="0.25">
      <c r="A5" s="22" t="s">
        <v>34</v>
      </c>
      <c r="C5" s="8" t="s">
        <v>34</v>
      </c>
      <c r="D5" s="51">
        <v>1161.3</v>
      </c>
      <c r="E5" s="52" t="s">
        <v>39</v>
      </c>
      <c r="K5" t="b">
        <f>+Attività[[#This Row],[Attività]]=costomax[[#This Row],[List]]</f>
        <v>1</v>
      </c>
    </row>
    <row r="6" spans="1:11" ht="63.75" x14ac:dyDescent="0.25">
      <c r="A6" s="23" t="s">
        <v>4</v>
      </c>
      <c r="C6" s="6" t="s">
        <v>4</v>
      </c>
      <c r="D6" s="4">
        <v>46.17</v>
      </c>
      <c r="E6" s="52" t="s">
        <v>40</v>
      </c>
      <c r="K6" t="b">
        <f>+Attività[[#This Row],[Attività]]=costomax[[#This Row],[List]]</f>
        <v>1</v>
      </c>
    </row>
    <row r="7" spans="1:11" ht="76.5" x14ac:dyDescent="0.25">
      <c r="A7" s="21" t="s">
        <v>35</v>
      </c>
      <c r="C7" s="7" t="s">
        <v>35</v>
      </c>
      <c r="D7" s="4">
        <v>80.8</v>
      </c>
      <c r="E7" s="53" t="s">
        <v>41</v>
      </c>
      <c r="K7" t="b">
        <f>+Attività[[#This Row],[Attività]]=costomax[[#This Row],[List]]</f>
        <v>1</v>
      </c>
    </row>
    <row r="8" spans="1:11" ht="37.9" customHeight="1" x14ac:dyDescent="0.25">
      <c r="A8" s="20" t="s">
        <v>1</v>
      </c>
      <c r="C8" s="9" t="s">
        <v>1</v>
      </c>
      <c r="D8" s="4">
        <v>90</v>
      </c>
      <c r="E8" s="54" t="s">
        <v>44</v>
      </c>
      <c r="K8" t="b">
        <f>+Attività[[#This Row],[Attività]]=costomax[[#This Row],[List]]</f>
        <v>1</v>
      </c>
    </row>
    <row r="9" spans="1:11" ht="45" x14ac:dyDescent="0.25">
      <c r="A9" s="20" t="s">
        <v>2</v>
      </c>
      <c r="C9" s="10" t="s">
        <v>2</v>
      </c>
      <c r="D9" s="4">
        <v>92</v>
      </c>
      <c r="E9" s="55" t="s">
        <v>42</v>
      </c>
      <c r="K9" t="b">
        <f>+Attività[[#This Row],[Attività]]=costomax[[#This Row],[List]]</f>
        <v>1</v>
      </c>
    </row>
    <row r="10" spans="1:11" ht="36" customHeight="1" x14ac:dyDescent="0.3">
      <c r="A10" s="20" t="s">
        <v>31</v>
      </c>
      <c r="C10" s="9" t="s">
        <v>31</v>
      </c>
      <c r="D10" s="4">
        <v>35</v>
      </c>
      <c r="E10" s="55" t="s">
        <v>43</v>
      </c>
      <c r="K10" t="b">
        <f>+Attività[[#This Row],[Attività]]=costomax[[#This Row],[List]]</f>
        <v>1</v>
      </c>
    </row>
    <row r="11" spans="1:11" ht="14.45" x14ac:dyDescent="0.3">
      <c r="A11" s="21"/>
      <c r="C11" s="2">
        <v>0</v>
      </c>
      <c r="D11" s="2">
        <v>0</v>
      </c>
      <c r="E11" s="55">
        <v>0</v>
      </c>
      <c r="K11" t="b">
        <f>+Attività[[#This Row],[Attività]]=costomax[[#This Row],[List]]</f>
        <v>1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0CDB36787FA4DB2D3BC9ECDBF9274" ma:contentTypeVersion="4" ma:contentTypeDescription="Create a new document." ma:contentTypeScope="" ma:versionID="835fa53e4f54a0a04b362ae8be457696">
  <xsd:schema xmlns:xsd="http://www.w3.org/2001/XMLSchema" xmlns:xs="http://www.w3.org/2001/XMLSchema" xmlns:p="http://schemas.microsoft.com/office/2006/metadata/properties" xmlns:ns2="dec9835c-22b0-4033-a6e2-cdac0d159dd6" targetNamespace="http://schemas.microsoft.com/office/2006/metadata/properties" ma:root="true" ma:fieldsID="e6277c074f985f32b171141f083ac37b" ns2:_="">
    <xsd:import namespace="dec9835c-22b0-4033-a6e2-cdac0d159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9835c-22b0-4033-a6e2-cdac0d159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A8B6F-2C0E-454A-B893-37B29FA882BA}">
  <ds:schemaRefs>
    <ds:schemaRef ds:uri="http://purl.org/dc/dcmitype/"/>
    <ds:schemaRef ds:uri="http://schemas.microsoft.com/office/infopath/2007/PartnerControls"/>
    <ds:schemaRef ds:uri="dec9835c-22b0-4033-a6e2-cdac0d159dd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4EADCB-239D-4FE6-9DD2-3ABFCDFCBF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E0CEEC-9E06-4B9A-9A7B-2521E6112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c9835c-22b0-4033-a6e2-cdac0d159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ISTRUZIONI</vt:lpstr>
      <vt:lpstr>BUDGET</vt:lpstr>
      <vt:lpstr>Datalist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Ciarliero</dc:creator>
  <cp:lastModifiedBy>Administrator</cp:lastModifiedBy>
  <dcterms:created xsi:type="dcterms:W3CDTF">2020-07-28T16:47:47Z</dcterms:created>
  <dcterms:modified xsi:type="dcterms:W3CDTF">2020-09-10T13:54:30Z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0x0101002C40CDB36787FA4DB2D3BC9ECDBF9274</vt:lpwstr>
  </property>
</Properties>
</file>